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4 Cy5 ladder EMSA with yCAF1 deltaWHD/Measurements_Boxes/"/>
    </mc:Choice>
  </mc:AlternateContent>
  <xr:revisionPtr revIDLastSave="0" documentId="13_ncr:40009_{4493E897-3D46-6543-8297-CD7F93E3337A}" xr6:coauthVersionLast="47" xr6:coauthVersionMax="47" xr10:uidLastSave="{00000000-0000-0000-0000-000000000000}"/>
  <bookViews>
    <workbookView xWindow="22740" yWindow="500" windowWidth="14820" windowHeight="22660" activeTab="1"/>
  </bookViews>
  <sheets>
    <sheet name="220124 Cy5 Ladder EMSA with yCA" sheetId="1" r:id="rId1"/>
    <sheet name="App Fract bound" sheetId="2" r:id="rId2"/>
  </sheets>
  <calcPr calcId="0"/>
</workbook>
</file>

<file path=xl/calcChain.xml><?xml version="1.0" encoding="utf-8"?>
<calcChain xmlns="http://schemas.openxmlformats.org/spreadsheetml/2006/main">
  <c r="F53" i="2" l="1"/>
  <c r="F52" i="2"/>
  <c r="F51" i="2"/>
  <c r="F50" i="2"/>
  <c r="F49" i="2"/>
  <c r="F48" i="2"/>
  <c r="F47" i="2"/>
  <c r="F46" i="2"/>
  <c r="F45" i="2"/>
  <c r="F44" i="2"/>
  <c r="F43" i="2"/>
  <c r="G43" i="2" s="1"/>
  <c r="F42" i="2"/>
  <c r="F41" i="2"/>
  <c r="F40" i="2"/>
  <c r="G40" i="2" s="1"/>
  <c r="F39" i="2"/>
  <c r="G39" i="2" s="1"/>
  <c r="F38" i="2"/>
  <c r="F37" i="2"/>
  <c r="F36" i="2"/>
  <c r="F35" i="2"/>
  <c r="F34" i="2"/>
  <c r="F33" i="2"/>
  <c r="G33" i="2" s="1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F19" i="2"/>
  <c r="G19" i="2" s="1"/>
  <c r="F18" i="2"/>
  <c r="G18" i="2" s="1"/>
  <c r="F17" i="2"/>
  <c r="F16" i="2"/>
  <c r="G16" i="2" s="1"/>
  <c r="F15" i="2"/>
  <c r="F14" i="2"/>
  <c r="F13" i="2"/>
  <c r="G13" i="2" s="1"/>
  <c r="F12" i="2"/>
  <c r="F11" i="2"/>
  <c r="F10" i="2"/>
  <c r="F9" i="2"/>
  <c r="G9" i="2" s="1"/>
  <c r="F8" i="2"/>
  <c r="F7" i="2"/>
  <c r="F6" i="2"/>
  <c r="F5" i="2"/>
  <c r="F4" i="2"/>
  <c r="F3" i="2"/>
  <c r="G3" i="2" s="1"/>
  <c r="G11" i="2" l="1"/>
  <c r="G4" i="2"/>
  <c r="G12" i="2"/>
  <c r="G20" i="2"/>
  <c r="G32" i="2"/>
  <c r="H32" i="2" s="1"/>
  <c r="G25" i="2"/>
  <c r="H25" i="2" s="1"/>
  <c r="G5" i="2"/>
  <c r="H5" i="2" s="1"/>
  <c r="G21" i="2"/>
  <c r="H21" i="2" s="1"/>
  <c r="G29" i="2"/>
  <c r="G45" i="2"/>
  <c r="H45" i="2" s="1"/>
  <c r="G46" i="2"/>
  <c r="G47" i="2"/>
  <c r="G48" i="2"/>
  <c r="G49" i="2"/>
  <c r="H49" i="2" s="1"/>
  <c r="G34" i="2"/>
  <c r="H34" i="2" s="1"/>
  <c r="G6" i="2"/>
  <c r="H6" i="2" s="1"/>
  <c r="G35" i="2"/>
  <c r="H35" i="2" s="1"/>
  <c r="G50" i="2"/>
  <c r="H50" i="2" s="1"/>
  <c r="G26" i="2"/>
  <c r="G27" i="2"/>
  <c r="G41" i="2"/>
  <c r="H41" i="2" s="1"/>
  <c r="G28" i="2"/>
  <c r="G42" i="2"/>
  <c r="H42" i="2" s="1"/>
  <c r="G7" i="2"/>
  <c r="H7" i="2" s="1"/>
  <c r="G14" i="2"/>
  <c r="H14" i="2" s="1"/>
  <c r="G36" i="2"/>
  <c r="H36" i="2" s="1"/>
  <c r="G8" i="2"/>
  <c r="G15" i="2"/>
  <c r="G22" i="2"/>
  <c r="H22" i="2" s="1"/>
  <c r="G44" i="2"/>
  <c r="H44" i="2" s="1"/>
  <c r="G51" i="2"/>
  <c r="H51" i="2" s="1"/>
  <c r="G52" i="2"/>
  <c r="H52" i="2" s="1"/>
  <c r="G30" i="2"/>
  <c r="H30" i="2" s="1"/>
  <c r="G37" i="2"/>
  <c r="H37" i="2" s="1"/>
  <c r="G10" i="2"/>
  <c r="G17" i="2"/>
  <c r="G24" i="2"/>
  <c r="H24" i="2" s="1"/>
  <c r="G31" i="2"/>
  <c r="H31" i="2" s="1"/>
  <c r="G38" i="2"/>
  <c r="H38" i="2" s="1"/>
  <c r="H47" i="2"/>
  <c r="H39" i="2"/>
  <c r="H23" i="2"/>
  <c r="H15" i="2"/>
  <c r="H20" i="2"/>
  <c r="H12" i="2"/>
  <c r="H4" i="2"/>
  <c r="H33" i="2"/>
  <c r="H17" i="2"/>
  <c r="H9" i="2"/>
  <c r="H46" i="2"/>
  <c r="H43" i="2"/>
  <c r="H19" i="2"/>
  <c r="H11" i="2"/>
  <c r="H18" i="2"/>
  <c r="H10" i="2"/>
  <c r="H28" i="2"/>
  <c r="H13" i="2"/>
  <c r="H26" i="2"/>
  <c r="H27" i="2"/>
  <c r="H40" i="2"/>
  <c r="H16" i="2"/>
  <c r="H8" i="2"/>
  <c r="H3" i="2"/>
  <c r="H29" i="2"/>
  <c r="H48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<sst xmlns="http://schemas.openxmlformats.org/spreadsheetml/2006/main" count="182" uniqueCount="79">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</sst>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3312809</v>
      </c>
      <c r="D2">
        <v>0</v>
      </c>
      <c r="E2">
        <v>0</v>
      </c>
      <c r="F2" t="s">
        <v>21</v>
      </c>
      <c r="G2">
        <v>296</v>
      </c>
      <c r="H2">
        <v>337.18</v>
      </c>
      <c r="I2">
        <v>91</v>
      </c>
      <c r="J2">
        <v>217.16</v>
      </c>
      <c r="K2">
        <v>47157.04</v>
      </c>
      <c r="L2">
        <v>980</v>
      </c>
      <c r="M2">
        <v>51</v>
      </c>
      <c r="N2">
        <v>3.07</v>
      </c>
      <c r="O2">
        <v>9825</v>
      </c>
      <c r="P2">
        <v>617</v>
      </c>
      <c r="Q2">
        <v>1523</v>
      </c>
      <c r="R2">
        <v>131</v>
      </c>
      <c r="S2">
        <v>76</v>
      </c>
      <c r="T2">
        <v>9825</v>
      </c>
    </row>
    <row r="3" spans="2:21" x14ac:dyDescent="0.2">
      <c r="B3" t="s">
        <v>22</v>
      </c>
      <c r="C3">
        <v>2894521</v>
      </c>
      <c r="D3">
        <v>0</v>
      </c>
      <c r="E3">
        <v>0</v>
      </c>
      <c r="F3" t="s">
        <v>21</v>
      </c>
      <c r="G3">
        <v>258</v>
      </c>
      <c r="H3">
        <v>294.61</v>
      </c>
      <c r="I3">
        <v>98</v>
      </c>
      <c r="J3">
        <v>181.98</v>
      </c>
      <c r="K3">
        <v>33116.71</v>
      </c>
      <c r="L3">
        <v>867</v>
      </c>
      <c r="M3">
        <v>62</v>
      </c>
      <c r="N3">
        <v>2.68</v>
      </c>
      <c r="O3">
        <v>9825</v>
      </c>
      <c r="P3">
        <v>748</v>
      </c>
      <c r="Q3">
        <v>1524</v>
      </c>
      <c r="R3">
        <v>131</v>
      </c>
      <c r="S3">
        <v>76</v>
      </c>
      <c r="T3">
        <v>9825</v>
      </c>
    </row>
    <row r="4" spans="2:21" x14ac:dyDescent="0.2">
      <c r="B4" t="s">
        <v>23</v>
      </c>
      <c r="C4">
        <v>1825201</v>
      </c>
      <c r="D4">
        <v>0</v>
      </c>
      <c r="E4">
        <v>0</v>
      </c>
      <c r="F4" t="s">
        <v>21</v>
      </c>
      <c r="G4">
        <v>153</v>
      </c>
      <c r="H4">
        <v>185.75</v>
      </c>
      <c r="I4">
        <v>104</v>
      </c>
      <c r="J4">
        <v>94.69</v>
      </c>
      <c r="K4">
        <v>8965.66</v>
      </c>
      <c r="L4">
        <v>480</v>
      </c>
      <c r="M4">
        <v>60</v>
      </c>
      <c r="N4">
        <v>1.69</v>
      </c>
      <c r="O4">
        <v>9826</v>
      </c>
      <c r="P4">
        <v>879</v>
      </c>
      <c r="Q4">
        <v>1525</v>
      </c>
      <c r="R4">
        <v>131</v>
      </c>
      <c r="S4">
        <v>77</v>
      </c>
      <c r="T4">
        <v>9826</v>
      </c>
    </row>
    <row r="5" spans="2:21" x14ac:dyDescent="0.2">
      <c r="B5" t="s">
        <v>24</v>
      </c>
      <c r="C5">
        <v>1604854</v>
      </c>
      <c r="D5">
        <v>0</v>
      </c>
      <c r="E5">
        <v>0</v>
      </c>
      <c r="F5" t="s">
        <v>21</v>
      </c>
      <c r="G5">
        <v>138</v>
      </c>
      <c r="H5">
        <v>163.34</v>
      </c>
      <c r="I5">
        <v>112</v>
      </c>
      <c r="J5">
        <v>71.12</v>
      </c>
      <c r="K5">
        <v>5057.4799999999996</v>
      </c>
      <c r="L5">
        <v>353</v>
      </c>
      <c r="M5">
        <v>57</v>
      </c>
      <c r="N5">
        <v>1.49</v>
      </c>
      <c r="O5">
        <v>9825</v>
      </c>
      <c r="P5">
        <v>1010</v>
      </c>
      <c r="Q5">
        <v>1527</v>
      </c>
      <c r="R5">
        <v>131</v>
      </c>
      <c r="S5">
        <v>76</v>
      </c>
      <c r="T5">
        <v>9825</v>
      </c>
    </row>
    <row r="6" spans="2:21" x14ac:dyDescent="0.2">
      <c r="B6" t="s">
        <v>25</v>
      </c>
      <c r="C6">
        <v>1237960</v>
      </c>
      <c r="D6">
        <v>0</v>
      </c>
      <c r="E6">
        <v>0</v>
      </c>
      <c r="F6" t="s">
        <v>21</v>
      </c>
      <c r="G6">
        <v>115</v>
      </c>
      <c r="H6">
        <v>125.05</v>
      </c>
      <c r="I6">
        <v>92</v>
      </c>
      <c r="J6">
        <v>37.11</v>
      </c>
      <c r="K6">
        <v>1377.4</v>
      </c>
      <c r="L6">
        <v>239</v>
      </c>
      <c r="M6">
        <v>53</v>
      </c>
      <c r="N6">
        <v>1.1499999999999999</v>
      </c>
      <c r="O6">
        <v>9900</v>
      </c>
      <c r="P6">
        <v>1142</v>
      </c>
      <c r="Q6">
        <v>1528</v>
      </c>
      <c r="R6">
        <v>132</v>
      </c>
      <c r="S6">
        <v>76</v>
      </c>
      <c r="T6">
        <v>9900</v>
      </c>
    </row>
    <row r="7" spans="2:21" x14ac:dyDescent="0.2">
      <c r="B7" t="s">
        <v>26</v>
      </c>
      <c r="C7">
        <v>1075840</v>
      </c>
      <c r="D7">
        <v>0</v>
      </c>
      <c r="E7">
        <v>0</v>
      </c>
      <c r="F7" t="s">
        <v>21</v>
      </c>
      <c r="G7">
        <v>106</v>
      </c>
      <c r="H7">
        <v>109.5</v>
      </c>
      <c r="I7">
        <v>91</v>
      </c>
      <c r="J7">
        <v>26.47</v>
      </c>
      <c r="K7">
        <v>700.64</v>
      </c>
      <c r="L7">
        <v>220</v>
      </c>
      <c r="M7">
        <v>56</v>
      </c>
      <c r="N7">
        <v>1</v>
      </c>
      <c r="O7">
        <v>9825</v>
      </c>
      <c r="P7">
        <v>1273</v>
      </c>
      <c r="Q7">
        <v>1529</v>
      </c>
      <c r="R7">
        <v>131</v>
      </c>
      <c r="S7">
        <v>76</v>
      </c>
      <c r="T7">
        <v>9825</v>
      </c>
    </row>
    <row r="8" spans="2:21" x14ac:dyDescent="0.2">
      <c r="B8" t="s">
        <v>27</v>
      </c>
      <c r="C8">
        <v>1063817</v>
      </c>
      <c r="D8">
        <v>0</v>
      </c>
      <c r="E8">
        <v>0</v>
      </c>
      <c r="F8" t="s">
        <v>21</v>
      </c>
      <c r="G8">
        <v>105</v>
      </c>
      <c r="H8">
        <v>108.28</v>
      </c>
      <c r="I8">
        <v>92</v>
      </c>
      <c r="J8">
        <v>27.51</v>
      </c>
      <c r="K8">
        <v>756.92</v>
      </c>
      <c r="L8">
        <v>231</v>
      </c>
      <c r="M8">
        <v>49</v>
      </c>
      <c r="N8">
        <v>0.99</v>
      </c>
      <c r="O8">
        <v>9825</v>
      </c>
      <c r="P8">
        <v>1404</v>
      </c>
      <c r="Q8">
        <v>1530</v>
      </c>
      <c r="R8">
        <v>131</v>
      </c>
      <c r="S8">
        <v>76</v>
      </c>
      <c r="T8">
        <v>9825</v>
      </c>
    </row>
    <row r="9" spans="2:21" x14ac:dyDescent="0.2">
      <c r="B9" t="s">
        <v>28</v>
      </c>
      <c r="C9">
        <v>944625</v>
      </c>
      <c r="D9">
        <v>0</v>
      </c>
      <c r="E9">
        <v>0</v>
      </c>
      <c r="F9" t="s">
        <v>21</v>
      </c>
      <c r="G9">
        <v>91</v>
      </c>
      <c r="H9">
        <v>96.14</v>
      </c>
      <c r="I9">
        <v>85</v>
      </c>
      <c r="J9">
        <v>22.38</v>
      </c>
      <c r="K9">
        <v>501.04</v>
      </c>
      <c r="L9">
        <v>323</v>
      </c>
      <c r="M9">
        <v>49</v>
      </c>
      <c r="N9">
        <v>0.88</v>
      </c>
      <c r="O9">
        <v>9826</v>
      </c>
      <c r="P9">
        <v>1535</v>
      </c>
      <c r="Q9">
        <v>1531</v>
      </c>
      <c r="R9">
        <v>131</v>
      </c>
      <c r="S9">
        <v>77</v>
      </c>
      <c r="T9">
        <v>9826</v>
      </c>
    </row>
    <row r="10" spans="2:21" x14ac:dyDescent="0.2">
      <c r="B10" t="s">
        <v>29</v>
      </c>
      <c r="C10">
        <v>947651</v>
      </c>
      <c r="D10">
        <v>0</v>
      </c>
      <c r="E10">
        <v>0</v>
      </c>
      <c r="F10" t="s">
        <v>21</v>
      </c>
      <c r="G10">
        <v>90</v>
      </c>
      <c r="H10">
        <v>96.45</v>
      </c>
      <c r="I10">
        <v>80</v>
      </c>
      <c r="J10">
        <v>23.05</v>
      </c>
      <c r="K10">
        <v>531.21</v>
      </c>
      <c r="L10">
        <v>192</v>
      </c>
      <c r="M10">
        <v>49</v>
      </c>
      <c r="N10">
        <v>0.88</v>
      </c>
      <c r="O10">
        <v>9825</v>
      </c>
      <c r="P10">
        <v>1666</v>
      </c>
      <c r="Q10">
        <v>1533</v>
      </c>
      <c r="R10">
        <v>131</v>
      </c>
      <c r="S10">
        <v>76</v>
      </c>
      <c r="T10">
        <v>9825</v>
      </c>
    </row>
    <row r="11" spans="2:21" x14ac:dyDescent="0.2">
      <c r="B11" t="s">
        <v>30</v>
      </c>
      <c r="C11">
        <v>928863</v>
      </c>
      <c r="D11">
        <v>0</v>
      </c>
      <c r="E11">
        <v>0</v>
      </c>
      <c r="F11" t="s">
        <v>21</v>
      </c>
      <c r="G11">
        <v>90</v>
      </c>
      <c r="H11">
        <v>94.54</v>
      </c>
      <c r="I11">
        <v>85</v>
      </c>
      <c r="J11">
        <v>20.260000000000002</v>
      </c>
      <c r="K11">
        <v>410.63</v>
      </c>
      <c r="L11">
        <v>166</v>
      </c>
      <c r="M11">
        <v>45</v>
      </c>
      <c r="N11">
        <v>0.86</v>
      </c>
      <c r="O11">
        <v>9825</v>
      </c>
      <c r="P11">
        <v>1797</v>
      </c>
      <c r="Q11">
        <v>1534</v>
      </c>
      <c r="R11">
        <v>131</v>
      </c>
      <c r="S11">
        <v>76</v>
      </c>
      <c r="T11">
        <v>9825</v>
      </c>
    </row>
    <row r="12" spans="2:21" x14ac:dyDescent="0.2">
      <c r="B12" t="s">
        <v>31</v>
      </c>
      <c r="C12">
        <v>2673284</v>
      </c>
      <c r="D12">
        <v>0</v>
      </c>
      <c r="E12">
        <v>0</v>
      </c>
      <c r="F12" t="s">
        <v>21</v>
      </c>
      <c r="G12">
        <v>362</v>
      </c>
      <c r="H12">
        <v>397.1</v>
      </c>
      <c r="I12">
        <v>100</v>
      </c>
      <c r="J12">
        <v>212.93</v>
      </c>
      <c r="K12">
        <v>45337.07</v>
      </c>
      <c r="L12">
        <v>943</v>
      </c>
      <c r="M12">
        <v>63</v>
      </c>
      <c r="N12">
        <v>2.48</v>
      </c>
      <c r="O12">
        <v>6732</v>
      </c>
      <c r="P12">
        <v>609</v>
      </c>
      <c r="Q12">
        <v>1586</v>
      </c>
      <c r="R12">
        <v>132</v>
      </c>
      <c r="S12">
        <v>53</v>
      </c>
      <c r="T12">
        <v>6732</v>
      </c>
    </row>
    <row r="13" spans="2:21" x14ac:dyDescent="0.2">
      <c r="B13" t="s">
        <v>32</v>
      </c>
      <c r="C13">
        <v>2469977</v>
      </c>
      <c r="D13">
        <v>0</v>
      </c>
      <c r="E13">
        <v>0</v>
      </c>
      <c r="F13" t="s">
        <v>21</v>
      </c>
      <c r="G13">
        <v>336.5</v>
      </c>
      <c r="H13">
        <v>366.9</v>
      </c>
      <c r="I13">
        <v>198</v>
      </c>
      <c r="J13">
        <v>195.25</v>
      </c>
      <c r="K13">
        <v>38121.26</v>
      </c>
      <c r="L13">
        <v>862</v>
      </c>
      <c r="M13">
        <v>59</v>
      </c>
      <c r="N13">
        <v>2.29</v>
      </c>
      <c r="O13">
        <v>6732</v>
      </c>
      <c r="P13">
        <v>741</v>
      </c>
      <c r="Q13">
        <v>1588</v>
      </c>
      <c r="R13">
        <v>132</v>
      </c>
      <c r="S13">
        <v>53</v>
      </c>
      <c r="T13">
        <v>6732</v>
      </c>
    </row>
    <row r="14" spans="2:21" x14ac:dyDescent="0.2">
      <c r="B14" t="s">
        <v>33</v>
      </c>
      <c r="C14">
        <v>1985223</v>
      </c>
      <c r="D14">
        <v>0</v>
      </c>
      <c r="E14">
        <v>0</v>
      </c>
      <c r="F14" t="s">
        <v>21</v>
      </c>
      <c r="G14">
        <v>263.5</v>
      </c>
      <c r="H14">
        <v>294.89</v>
      </c>
      <c r="I14">
        <v>87</v>
      </c>
      <c r="J14">
        <v>150.91999999999999</v>
      </c>
      <c r="K14">
        <v>22777.65</v>
      </c>
      <c r="L14">
        <v>665</v>
      </c>
      <c r="M14">
        <v>65</v>
      </c>
      <c r="N14">
        <v>1.84</v>
      </c>
      <c r="O14">
        <v>6732</v>
      </c>
      <c r="P14">
        <v>873</v>
      </c>
      <c r="Q14">
        <v>1590</v>
      </c>
      <c r="R14">
        <v>132</v>
      </c>
      <c r="S14">
        <v>52</v>
      </c>
      <c r="T14">
        <v>6732</v>
      </c>
    </row>
    <row r="15" spans="2:21" x14ac:dyDescent="0.2">
      <c r="B15" t="s">
        <v>34</v>
      </c>
      <c r="C15">
        <v>1795681</v>
      </c>
      <c r="D15">
        <v>0</v>
      </c>
      <c r="E15">
        <v>0</v>
      </c>
      <c r="F15" t="s">
        <v>21</v>
      </c>
      <c r="G15">
        <v>236</v>
      </c>
      <c r="H15">
        <v>266.74</v>
      </c>
      <c r="I15">
        <v>90</v>
      </c>
      <c r="J15">
        <v>131.16999999999999</v>
      </c>
      <c r="K15">
        <v>17205.560000000001</v>
      </c>
      <c r="L15">
        <v>572</v>
      </c>
      <c r="M15">
        <v>64</v>
      </c>
      <c r="N15">
        <v>1.67</v>
      </c>
      <c r="O15">
        <v>6732</v>
      </c>
      <c r="P15">
        <v>1005</v>
      </c>
      <c r="Q15">
        <v>1591</v>
      </c>
      <c r="R15">
        <v>132</v>
      </c>
      <c r="S15">
        <v>53</v>
      </c>
      <c r="T15">
        <v>6732</v>
      </c>
    </row>
    <row r="16" spans="2:21" x14ac:dyDescent="0.2">
      <c r="B16" t="s">
        <v>35</v>
      </c>
      <c r="C16">
        <v>1413186</v>
      </c>
      <c r="D16">
        <v>0</v>
      </c>
      <c r="E16">
        <v>0</v>
      </c>
      <c r="F16" t="s">
        <v>21</v>
      </c>
      <c r="G16">
        <v>194</v>
      </c>
      <c r="H16">
        <v>209.92</v>
      </c>
      <c r="I16">
        <v>141</v>
      </c>
      <c r="J16">
        <v>88.46</v>
      </c>
      <c r="K16">
        <v>7825.22</v>
      </c>
      <c r="L16">
        <v>426</v>
      </c>
      <c r="M16">
        <v>55</v>
      </c>
      <c r="N16">
        <v>1.31</v>
      </c>
      <c r="O16">
        <v>6732</v>
      </c>
      <c r="P16">
        <v>1137</v>
      </c>
      <c r="Q16">
        <v>1593</v>
      </c>
      <c r="R16">
        <v>132</v>
      </c>
      <c r="S16">
        <v>53</v>
      </c>
      <c r="T16">
        <v>6732</v>
      </c>
    </row>
    <row r="17" spans="2:20" x14ac:dyDescent="0.2">
      <c r="B17" t="s">
        <v>36</v>
      </c>
      <c r="C17">
        <v>1179298</v>
      </c>
      <c r="D17">
        <v>0</v>
      </c>
      <c r="E17">
        <v>0</v>
      </c>
      <c r="F17" t="s">
        <v>21</v>
      </c>
      <c r="G17">
        <v>168</v>
      </c>
      <c r="H17">
        <v>175.18</v>
      </c>
      <c r="I17">
        <v>115</v>
      </c>
      <c r="J17">
        <v>63.36</v>
      </c>
      <c r="K17">
        <v>4015.08</v>
      </c>
      <c r="L17">
        <v>337</v>
      </c>
      <c r="M17">
        <v>62</v>
      </c>
      <c r="N17">
        <v>1.0900000000000001</v>
      </c>
      <c r="O17">
        <v>6732</v>
      </c>
      <c r="P17">
        <v>1269</v>
      </c>
      <c r="Q17">
        <v>1595</v>
      </c>
      <c r="R17">
        <v>132</v>
      </c>
      <c r="S17">
        <v>53</v>
      </c>
      <c r="T17">
        <v>6732</v>
      </c>
    </row>
    <row r="18" spans="2:20" x14ac:dyDescent="0.2">
      <c r="B18" t="s">
        <v>37</v>
      </c>
      <c r="C18">
        <v>1186580</v>
      </c>
      <c r="D18">
        <v>0</v>
      </c>
      <c r="E18">
        <v>0</v>
      </c>
      <c r="F18" t="s">
        <v>21</v>
      </c>
      <c r="G18">
        <v>168</v>
      </c>
      <c r="H18">
        <v>176.26</v>
      </c>
      <c r="I18">
        <v>129</v>
      </c>
      <c r="J18">
        <v>67.099999999999994</v>
      </c>
      <c r="K18">
        <v>4502.7</v>
      </c>
      <c r="L18">
        <v>343</v>
      </c>
      <c r="M18">
        <v>56</v>
      </c>
      <c r="N18">
        <v>1.1000000000000001</v>
      </c>
      <c r="O18">
        <v>6732</v>
      </c>
      <c r="P18">
        <v>1401</v>
      </c>
      <c r="Q18">
        <v>1597</v>
      </c>
      <c r="R18">
        <v>132</v>
      </c>
      <c r="S18">
        <v>53</v>
      </c>
      <c r="T18">
        <v>6732</v>
      </c>
    </row>
    <row r="19" spans="2:20" x14ac:dyDescent="0.2">
      <c r="B19" t="s">
        <v>38</v>
      </c>
      <c r="C19">
        <v>933213</v>
      </c>
      <c r="D19">
        <v>0</v>
      </c>
      <c r="E19">
        <v>0</v>
      </c>
      <c r="F19" t="s">
        <v>21</v>
      </c>
      <c r="G19">
        <v>130</v>
      </c>
      <c r="H19">
        <v>138.62</v>
      </c>
      <c r="I19">
        <v>112</v>
      </c>
      <c r="J19">
        <v>52.29</v>
      </c>
      <c r="K19">
        <v>2733.91</v>
      </c>
      <c r="L19">
        <v>449</v>
      </c>
      <c r="M19">
        <v>56</v>
      </c>
      <c r="N19">
        <v>0.87</v>
      </c>
      <c r="O19">
        <v>6732</v>
      </c>
      <c r="P19">
        <v>1533</v>
      </c>
      <c r="Q19">
        <v>1599</v>
      </c>
      <c r="R19">
        <v>132</v>
      </c>
      <c r="S19">
        <v>52</v>
      </c>
      <c r="T19">
        <v>6732</v>
      </c>
    </row>
    <row r="20" spans="2:20" x14ac:dyDescent="0.2">
      <c r="B20" t="s">
        <v>39</v>
      </c>
      <c r="C20">
        <v>875161</v>
      </c>
      <c r="D20">
        <v>0</v>
      </c>
      <c r="E20">
        <v>0</v>
      </c>
      <c r="F20" t="s">
        <v>21</v>
      </c>
      <c r="G20">
        <v>125</v>
      </c>
      <c r="H20">
        <v>130</v>
      </c>
      <c r="I20">
        <v>126</v>
      </c>
      <c r="J20">
        <v>36.090000000000003</v>
      </c>
      <c r="K20">
        <v>1302.26</v>
      </c>
      <c r="L20">
        <v>251</v>
      </c>
      <c r="M20">
        <v>52</v>
      </c>
      <c r="N20">
        <v>0.81</v>
      </c>
      <c r="O20">
        <v>6732</v>
      </c>
      <c r="P20">
        <v>1665</v>
      </c>
      <c r="Q20">
        <v>1600</v>
      </c>
      <c r="R20">
        <v>132</v>
      </c>
      <c r="S20">
        <v>53</v>
      </c>
      <c r="T20">
        <v>6732</v>
      </c>
    </row>
    <row r="21" spans="2:20" x14ac:dyDescent="0.2">
      <c r="B21" t="s">
        <v>40</v>
      </c>
      <c r="C21">
        <v>833513</v>
      </c>
      <c r="D21">
        <v>0</v>
      </c>
      <c r="E21">
        <v>0</v>
      </c>
      <c r="F21" t="s">
        <v>21</v>
      </c>
      <c r="G21">
        <v>125</v>
      </c>
      <c r="H21">
        <v>123.81</v>
      </c>
      <c r="I21">
        <v>127</v>
      </c>
      <c r="J21">
        <v>27.45</v>
      </c>
      <c r="K21">
        <v>753.59</v>
      </c>
      <c r="L21">
        <v>210</v>
      </c>
      <c r="M21">
        <v>54</v>
      </c>
      <c r="N21">
        <v>0.77</v>
      </c>
      <c r="O21">
        <v>6732</v>
      </c>
      <c r="P21">
        <v>1797</v>
      </c>
      <c r="Q21">
        <v>1602</v>
      </c>
      <c r="R21">
        <v>132</v>
      </c>
      <c r="S21">
        <v>53</v>
      </c>
      <c r="T21">
        <v>6732</v>
      </c>
    </row>
    <row r="22" spans="2:20" x14ac:dyDescent="0.2">
      <c r="B22" t="s">
        <v>41</v>
      </c>
      <c r="C22">
        <v>2152658</v>
      </c>
      <c r="D22">
        <v>0</v>
      </c>
      <c r="E22">
        <v>0</v>
      </c>
      <c r="F22" t="s">
        <v>21</v>
      </c>
      <c r="G22">
        <v>206</v>
      </c>
      <c r="H22">
        <v>245.21</v>
      </c>
      <c r="I22">
        <v>160</v>
      </c>
      <c r="J22">
        <v>130.94</v>
      </c>
      <c r="K22">
        <v>17144.8</v>
      </c>
      <c r="L22">
        <v>985</v>
      </c>
      <c r="M22">
        <v>58</v>
      </c>
      <c r="N22">
        <v>2</v>
      </c>
      <c r="O22">
        <v>8779</v>
      </c>
      <c r="P22">
        <v>603</v>
      </c>
      <c r="Q22">
        <v>1648</v>
      </c>
      <c r="R22">
        <v>133</v>
      </c>
      <c r="S22">
        <v>68</v>
      </c>
      <c r="T22">
        <v>8779</v>
      </c>
    </row>
    <row r="23" spans="2:20" x14ac:dyDescent="0.2">
      <c r="B23" t="s">
        <v>42</v>
      </c>
      <c r="C23">
        <v>2076254</v>
      </c>
      <c r="D23">
        <v>0</v>
      </c>
      <c r="E23">
        <v>0</v>
      </c>
      <c r="F23" t="s">
        <v>21</v>
      </c>
      <c r="G23">
        <v>203</v>
      </c>
      <c r="H23">
        <v>238.32</v>
      </c>
      <c r="I23">
        <v>142</v>
      </c>
      <c r="J23">
        <v>116.58</v>
      </c>
      <c r="K23">
        <v>13590.65</v>
      </c>
      <c r="L23">
        <v>590</v>
      </c>
      <c r="M23">
        <v>66</v>
      </c>
      <c r="N23">
        <v>1.93</v>
      </c>
      <c r="O23">
        <v>8712</v>
      </c>
      <c r="P23">
        <v>736</v>
      </c>
      <c r="Q23">
        <v>1650</v>
      </c>
      <c r="R23">
        <v>132</v>
      </c>
      <c r="S23">
        <v>68</v>
      </c>
      <c r="T23">
        <v>8712</v>
      </c>
    </row>
    <row r="24" spans="2:20" x14ac:dyDescent="0.2">
      <c r="B24" t="s">
        <v>43</v>
      </c>
      <c r="C24">
        <v>2029963</v>
      </c>
      <c r="D24">
        <v>0</v>
      </c>
      <c r="E24">
        <v>0</v>
      </c>
      <c r="F24" t="s">
        <v>21</v>
      </c>
      <c r="G24">
        <v>193</v>
      </c>
      <c r="H24">
        <v>231.26</v>
      </c>
      <c r="I24">
        <v>150</v>
      </c>
      <c r="J24">
        <v>112.3</v>
      </c>
      <c r="K24">
        <v>12611.7</v>
      </c>
      <c r="L24">
        <v>560</v>
      </c>
      <c r="M24">
        <v>69</v>
      </c>
      <c r="N24">
        <v>1.88</v>
      </c>
      <c r="O24">
        <v>8778</v>
      </c>
      <c r="P24">
        <v>868</v>
      </c>
      <c r="Q24">
        <v>1651</v>
      </c>
      <c r="R24">
        <v>133</v>
      </c>
      <c r="S24">
        <v>67</v>
      </c>
      <c r="T24">
        <v>8778</v>
      </c>
    </row>
    <row r="25" spans="2:20" x14ac:dyDescent="0.2">
      <c r="B25" t="s">
        <v>44</v>
      </c>
      <c r="C25">
        <v>1996677</v>
      </c>
      <c r="D25">
        <v>0</v>
      </c>
      <c r="E25">
        <v>0</v>
      </c>
      <c r="F25" t="s">
        <v>21</v>
      </c>
      <c r="G25">
        <v>191</v>
      </c>
      <c r="H25">
        <v>229.19</v>
      </c>
      <c r="I25">
        <v>148</v>
      </c>
      <c r="J25">
        <v>112.2</v>
      </c>
      <c r="K25">
        <v>12589.46</v>
      </c>
      <c r="L25">
        <v>546</v>
      </c>
      <c r="M25">
        <v>62</v>
      </c>
      <c r="N25">
        <v>1.85</v>
      </c>
      <c r="O25">
        <v>8712</v>
      </c>
      <c r="P25">
        <v>1001</v>
      </c>
      <c r="Q25">
        <v>1653</v>
      </c>
      <c r="R25">
        <v>132</v>
      </c>
      <c r="S25">
        <v>68</v>
      </c>
      <c r="T25">
        <v>8712</v>
      </c>
    </row>
    <row r="26" spans="2:20" x14ac:dyDescent="0.2">
      <c r="B26" t="s">
        <v>45</v>
      </c>
      <c r="C26">
        <v>1927135</v>
      </c>
      <c r="D26">
        <v>0</v>
      </c>
      <c r="E26">
        <v>0</v>
      </c>
      <c r="F26" t="s">
        <v>21</v>
      </c>
      <c r="G26">
        <v>182</v>
      </c>
      <c r="H26">
        <v>219.52</v>
      </c>
      <c r="I26">
        <v>130</v>
      </c>
      <c r="J26">
        <v>110.96</v>
      </c>
      <c r="K26">
        <v>12311.67</v>
      </c>
      <c r="L26">
        <v>522</v>
      </c>
      <c r="M26">
        <v>65</v>
      </c>
      <c r="N26">
        <v>1.79</v>
      </c>
      <c r="O26">
        <v>8779</v>
      </c>
      <c r="P26">
        <v>1133</v>
      </c>
      <c r="Q26">
        <v>1655</v>
      </c>
      <c r="R26">
        <v>133</v>
      </c>
      <c r="S26">
        <v>68</v>
      </c>
      <c r="T26">
        <v>8779</v>
      </c>
    </row>
    <row r="27" spans="2:20" x14ac:dyDescent="0.2">
      <c r="B27" t="s">
        <v>46</v>
      </c>
      <c r="C27">
        <v>1845882</v>
      </c>
      <c r="D27">
        <v>0</v>
      </c>
      <c r="E27">
        <v>0</v>
      </c>
      <c r="F27" t="s">
        <v>21</v>
      </c>
      <c r="G27">
        <v>179</v>
      </c>
      <c r="H27">
        <v>210.26</v>
      </c>
      <c r="I27">
        <v>128</v>
      </c>
      <c r="J27">
        <v>102.62</v>
      </c>
      <c r="K27">
        <v>10530.31</v>
      </c>
      <c r="L27">
        <v>502</v>
      </c>
      <c r="M27">
        <v>65</v>
      </c>
      <c r="N27">
        <v>1.71</v>
      </c>
      <c r="O27">
        <v>8779</v>
      </c>
      <c r="P27">
        <v>1266</v>
      </c>
      <c r="Q27">
        <v>1657</v>
      </c>
      <c r="R27">
        <v>133</v>
      </c>
      <c r="S27">
        <v>68</v>
      </c>
      <c r="T27">
        <v>8779</v>
      </c>
    </row>
    <row r="28" spans="2:20" x14ac:dyDescent="0.2">
      <c r="B28" t="s">
        <v>47</v>
      </c>
      <c r="C28">
        <v>1845926</v>
      </c>
      <c r="D28">
        <v>0</v>
      </c>
      <c r="E28">
        <v>0</v>
      </c>
      <c r="F28" t="s">
        <v>21</v>
      </c>
      <c r="G28">
        <v>178</v>
      </c>
      <c r="H28">
        <v>211.88</v>
      </c>
      <c r="I28">
        <v>128</v>
      </c>
      <c r="J28">
        <v>109.16</v>
      </c>
      <c r="K28">
        <v>11915.86</v>
      </c>
      <c r="L28">
        <v>513</v>
      </c>
      <c r="M28">
        <v>58</v>
      </c>
      <c r="N28">
        <v>1.71</v>
      </c>
      <c r="O28">
        <v>8712</v>
      </c>
      <c r="P28">
        <v>1399</v>
      </c>
      <c r="Q28">
        <v>1659</v>
      </c>
      <c r="R28">
        <v>132</v>
      </c>
      <c r="S28">
        <v>68</v>
      </c>
      <c r="T28">
        <v>8712</v>
      </c>
    </row>
    <row r="29" spans="2:20" x14ac:dyDescent="0.2">
      <c r="B29" t="s">
        <v>48</v>
      </c>
      <c r="C29">
        <v>1692379</v>
      </c>
      <c r="D29">
        <v>0</v>
      </c>
      <c r="E29">
        <v>0</v>
      </c>
      <c r="F29" t="s">
        <v>21</v>
      </c>
      <c r="G29">
        <v>168</v>
      </c>
      <c r="H29">
        <v>192.8</v>
      </c>
      <c r="I29">
        <v>92</v>
      </c>
      <c r="J29">
        <v>95.95</v>
      </c>
      <c r="K29">
        <v>9206.3799999999992</v>
      </c>
      <c r="L29">
        <v>458</v>
      </c>
      <c r="M29">
        <v>60</v>
      </c>
      <c r="N29">
        <v>1.57</v>
      </c>
      <c r="O29">
        <v>8778</v>
      </c>
      <c r="P29">
        <v>1531</v>
      </c>
      <c r="Q29">
        <v>1660</v>
      </c>
      <c r="R29">
        <v>133</v>
      </c>
      <c r="S29">
        <v>67</v>
      </c>
      <c r="T29">
        <v>8778</v>
      </c>
    </row>
    <row r="30" spans="2:20" x14ac:dyDescent="0.2">
      <c r="B30" t="s">
        <v>49</v>
      </c>
      <c r="C30">
        <v>1679879</v>
      </c>
      <c r="D30">
        <v>0</v>
      </c>
      <c r="E30">
        <v>0</v>
      </c>
      <c r="F30" t="s">
        <v>21</v>
      </c>
      <c r="G30">
        <v>170</v>
      </c>
      <c r="H30">
        <v>192.82</v>
      </c>
      <c r="I30">
        <v>96</v>
      </c>
      <c r="J30">
        <v>94.29</v>
      </c>
      <c r="K30">
        <v>8890.7900000000009</v>
      </c>
      <c r="L30">
        <v>454</v>
      </c>
      <c r="M30">
        <v>49</v>
      </c>
      <c r="N30">
        <v>1.56</v>
      </c>
      <c r="O30">
        <v>8712</v>
      </c>
      <c r="P30">
        <v>1664</v>
      </c>
      <c r="Q30">
        <v>1662</v>
      </c>
      <c r="R30">
        <v>132</v>
      </c>
      <c r="S30">
        <v>68</v>
      </c>
      <c r="T30">
        <v>8712</v>
      </c>
    </row>
    <row r="31" spans="2:20" x14ac:dyDescent="0.2">
      <c r="B31" t="s">
        <v>50</v>
      </c>
      <c r="C31">
        <v>1570243</v>
      </c>
      <c r="D31">
        <v>0</v>
      </c>
      <c r="E31">
        <v>0</v>
      </c>
      <c r="F31" t="s">
        <v>21</v>
      </c>
      <c r="G31">
        <v>169</v>
      </c>
      <c r="H31">
        <v>178.86</v>
      </c>
      <c r="I31">
        <v>85</v>
      </c>
      <c r="J31">
        <v>87.12</v>
      </c>
      <c r="K31">
        <v>7590.67</v>
      </c>
      <c r="L31">
        <v>418</v>
      </c>
      <c r="M31">
        <v>51</v>
      </c>
      <c r="N31">
        <v>1.46</v>
      </c>
      <c r="O31">
        <v>8779</v>
      </c>
      <c r="P31">
        <v>1796</v>
      </c>
      <c r="Q31">
        <v>1664</v>
      </c>
      <c r="R31">
        <v>133</v>
      </c>
      <c r="S31">
        <v>68</v>
      </c>
      <c r="T31">
        <v>8779</v>
      </c>
    </row>
    <row r="32" spans="2:20" x14ac:dyDescent="0.2">
      <c r="B32" t="s">
        <v>51</v>
      </c>
      <c r="C32">
        <v>3206552</v>
      </c>
      <c r="D32">
        <v>0</v>
      </c>
      <c r="E32">
        <v>0</v>
      </c>
      <c r="F32" t="s">
        <v>21</v>
      </c>
      <c r="G32">
        <v>161</v>
      </c>
      <c r="H32">
        <v>283.51</v>
      </c>
      <c r="I32">
        <v>116</v>
      </c>
      <c r="J32">
        <v>258.44</v>
      </c>
      <c r="K32">
        <v>66791.13</v>
      </c>
      <c r="L32">
        <v>1283</v>
      </c>
      <c r="M32">
        <v>63</v>
      </c>
      <c r="N32">
        <v>2.97</v>
      </c>
      <c r="O32">
        <v>11310</v>
      </c>
      <c r="P32">
        <v>617</v>
      </c>
      <c r="Q32">
        <v>1741</v>
      </c>
      <c r="R32">
        <v>130</v>
      </c>
      <c r="S32">
        <v>87</v>
      </c>
      <c r="T32">
        <v>11310</v>
      </c>
    </row>
    <row r="33" spans="2:20" x14ac:dyDescent="0.2">
      <c r="B33" t="s">
        <v>52</v>
      </c>
      <c r="C33">
        <v>3099910</v>
      </c>
      <c r="D33">
        <v>0</v>
      </c>
      <c r="E33">
        <v>0</v>
      </c>
      <c r="F33" t="s">
        <v>21</v>
      </c>
      <c r="G33">
        <v>172</v>
      </c>
      <c r="H33">
        <v>274.08999999999997</v>
      </c>
      <c r="I33">
        <v>98</v>
      </c>
      <c r="J33">
        <v>224.85</v>
      </c>
      <c r="K33">
        <v>50558.05</v>
      </c>
      <c r="L33">
        <v>1027</v>
      </c>
      <c r="M33">
        <v>68</v>
      </c>
      <c r="N33">
        <v>2.88</v>
      </c>
      <c r="O33">
        <v>11310</v>
      </c>
      <c r="P33">
        <v>747</v>
      </c>
      <c r="Q33">
        <v>1742</v>
      </c>
      <c r="R33">
        <v>130</v>
      </c>
      <c r="S33">
        <v>88</v>
      </c>
      <c r="T33">
        <v>11310</v>
      </c>
    </row>
    <row r="34" spans="2:20" x14ac:dyDescent="0.2">
      <c r="B34" t="s">
        <v>53</v>
      </c>
      <c r="C34">
        <v>3006933</v>
      </c>
      <c r="D34">
        <v>0</v>
      </c>
      <c r="E34">
        <v>0</v>
      </c>
      <c r="F34" t="s">
        <v>21</v>
      </c>
      <c r="G34">
        <v>173</v>
      </c>
      <c r="H34">
        <v>263.83999999999997</v>
      </c>
      <c r="I34">
        <v>99</v>
      </c>
      <c r="J34">
        <v>212.89</v>
      </c>
      <c r="K34">
        <v>45323.54</v>
      </c>
      <c r="L34">
        <v>954</v>
      </c>
      <c r="M34">
        <v>60</v>
      </c>
      <c r="N34">
        <v>2.79</v>
      </c>
      <c r="O34">
        <v>11397</v>
      </c>
      <c r="P34">
        <v>877</v>
      </c>
      <c r="Q34">
        <v>1742</v>
      </c>
      <c r="R34">
        <v>131</v>
      </c>
      <c r="S34">
        <v>87</v>
      </c>
      <c r="T34">
        <v>11397</v>
      </c>
    </row>
    <row r="35" spans="2:20" x14ac:dyDescent="0.2">
      <c r="B35" t="s">
        <v>54</v>
      </c>
      <c r="C35">
        <v>2996133</v>
      </c>
      <c r="D35">
        <v>0</v>
      </c>
      <c r="E35">
        <v>0</v>
      </c>
      <c r="F35" t="s">
        <v>21</v>
      </c>
      <c r="G35">
        <v>171</v>
      </c>
      <c r="H35">
        <v>264.91000000000003</v>
      </c>
      <c r="I35">
        <v>105</v>
      </c>
      <c r="J35">
        <v>214.38</v>
      </c>
      <c r="K35">
        <v>45956.71</v>
      </c>
      <c r="L35">
        <v>929</v>
      </c>
      <c r="M35">
        <v>66</v>
      </c>
      <c r="N35">
        <v>2.78</v>
      </c>
      <c r="O35">
        <v>11310</v>
      </c>
      <c r="P35">
        <v>1008</v>
      </c>
      <c r="Q35">
        <v>1742</v>
      </c>
      <c r="R35">
        <v>130</v>
      </c>
      <c r="S35">
        <v>87</v>
      </c>
      <c r="T35">
        <v>11310</v>
      </c>
    </row>
    <row r="36" spans="2:20" x14ac:dyDescent="0.2">
      <c r="B36" t="s">
        <v>55</v>
      </c>
      <c r="C36">
        <v>2925166</v>
      </c>
      <c r="D36">
        <v>0</v>
      </c>
      <c r="E36">
        <v>0</v>
      </c>
      <c r="F36" t="s">
        <v>21</v>
      </c>
      <c r="G36">
        <v>162</v>
      </c>
      <c r="H36">
        <v>258.64</v>
      </c>
      <c r="I36">
        <v>99</v>
      </c>
      <c r="J36">
        <v>210.28</v>
      </c>
      <c r="K36">
        <v>44219.45</v>
      </c>
      <c r="L36">
        <v>929</v>
      </c>
      <c r="M36">
        <v>56</v>
      </c>
      <c r="N36">
        <v>2.71</v>
      </c>
      <c r="O36">
        <v>11310</v>
      </c>
      <c r="P36">
        <v>1138</v>
      </c>
      <c r="Q36">
        <v>1743</v>
      </c>
      <c r="R36">
        <v>130</v>
      </c>
      <c r="S36">
        <v>88</v>
      </c>
      <c r="T36">
        <v>11310</v>
      </c>
    </row>
    <row r="37" spans="2:20" x14ac:dyDescent="0.2">
      <c r="B37" t="s">
        <v>56</v>
      </c>
      <c r="C37">
        <v>2866448</v>
      </c>
      <c r="D37">
        <v>0</v>
      </c>
      <c r="E37">
        <v>0</v>
      </c>
      <c r="F37" t="s">
        <v>21</v>
      </c>
      <c r="G37">
        <v>163</v>
      </c>
      <c r="H37">
        <v>253.44</v>
      </c>
      <c r="I37">
        <v>112</v>
      </c>
      <c r="J37">
        <v>201.22</v>
      </c>
      <c r="K37">
        <v>40488.839999999997</v>
      </c>
      <c r="L37">
        <v>876</v>
      </c>
      <c r="M37">
        <v>56</v>
      </c>
      <c r="N37">
        <v>2.66</v>
      </c>
      <c r="O37">
        <v>11310</v>
      </c>
      <c r="P37">
        <v>1268</v>
      </c>
      <c r="Q37">
        <v>1743</v>
      </c>
      <c r="R37">
        <v>130</v>
      </c>
      <c r="S37">
        <v>87</v>
      </c>
      <c r="T37">
        <v>11310</v>
      </c>
    </row>
    <row r="38" spans="2:20" x14ac:dyDescent="0.2">
      <c r="B38" t="s">
        <v>57</v>
      </c>
      <c r="C38">
        <v>2935259</v>
      </c>
      <c r="D38">
        <v>0</v>
      </c>
      <c r="E38">
        <v>0</v>
      </c>
      <c r="F38" t="s">
        <v>21</v>
      </c>
      <c r="G38">
        <v>161</v>
      </c>
      <c r="H38">
        <v>259.52999999999997</v>
      </c>
      <c r="I38">
        <v>91</v>
      </c>
      <c r="J38">
        <v>213.4</v>
      </c>
      <c r="K38">
        <v>45538.6</v>
      </c>
      <c r="L38">
        <v>899</v>
      </c>
      <c r="M38">
        <v>58</v>
      </c>
      <c r="N38">
        <v>2.72</v>
      </c>
      <c r="O38">
        <v>11310</v>
      </c>
      <c r="P38">
        <v>1398</v>
      </c>
      <c r="Q38">
        <v>1743</v>
      </c>
      <c r="R38">
        <v>130</v>
      </c>
      <c r="S38">
        <v>87</v>
      </c>
      <c r="T38">
        <v>11310</v>
      </c>
    </row>
    <row r="39" spans="2:20" x14ac:dyDescent="0.2">
      <c r="B39" t="s">
        <v>58</v>
      </c>
      <c r="C39">
        <v>2855326</v>
      </c>
      <c r="D39">
        <v>0</v>
      </c>
      <c r="E39">
        <v>0</v>
      </c>
      <c r="F39" t="s">
        <v>21</v>
      </c>
      <c r="G39">
        <v>154</v>
      </c>
      <c r="H39">
        <v>250.53</v>
      </c>
      <c r="I39">
        <v>95</v>
      </c>
      <c r="J39">
        <v>206.69</v>
      </c>
      <c r="K39">
        <v>42719.73</v>
      </c>
      <c r="L39">
        <v>892</v>
      </c>
      <c r="M39">
        <v>58</v>
      </c>
      <c r="N39">
        <v>2.65</v>
      </c>
      <c r="O39">
        <v>11397</v>
      </c>
      <c r="P39">
        <v>1528</v>
      </c>
      <c r="Q39">
        <v>1743</v>
      </c>
      <c r="R39">
        <v>131</v>
      </c>
      <c r="S39">
        <v>87</v>
      </c>
      <c r="T39">
        <v>11397</v>
      </c>
    </row>
    <row r="40" spans="2:20" x14ac:dyDescent="0.2">
      <c r="B40" t="s">
        <v>59</v>
      </c>
      <c r="C40">
        <v>2930864</v>
      </c>
      <c r="D40">
        <v>0</v>
      </c>
      <c r="E40">
        <v>0</v>
      </c>
      <c r="F40" t="s">
        <v>21</v>
      </c>
      <c r="G40">
        <v>150</v>
      </c>
      <c r="H40">
        <v>259.14</v>
      </c>
      <c r="I40">
        <v>103</v>
      </c>
      <c r="J40">
        <v>221.69</v>
      </c>
      <c r="K40">
        <v>49144.35</v>
      </c>
      <c r="L40">
        <v>971</v>
      </c>
      <c r="M40">
        <v>56</v>
      </c>
      <c r="N40">
        <v>2.72</v>
      </c>
      <c r="O40">
        <v>11310</v>
      </c>
      <c r="P40">
        <v>1659</v>
      </c>
      <c r="Q40">
        <v>1744</v>
      </c>
      <c r="R40">
        <v>130</v>
      </c>
      <c r="S40">
        <v>88</v>
      </c>
      <c r="T40">
        <v>11310</v>
      </c>
    </row>
    <row r="41" spans="2:20" x14ac:dyDescent="0.2">
      <c r="B41" t="s">
        <v>60</v>
      </c>
      <c r="C41">
        <v>2966355</v>
      </c>
      <c r="D41">
        <v>0</v>
      </c>
      <c r="E41">
        <v>0</v>
      </c>
      <c r="F41" t="s">
        <v>21</v>
      </c>
      <c r="G41">
        <v>143</v>
      </c>
      <c r="H41">
        <v>262.27999999999997</v>
      </c>
      <c r="I41">
        <v>96</v>
      </c>
      <c r="J41">
        <v>239.68</v>
      </c>
      <c r="K41">
        <v>57448.480000000003</v>
      </c>
      <c r="L41">
        <v>1056</v>
      </c>
      <c r="M41">
        <v>56</v>
      </c>
      <c r="N41">
        <v>2.75</v>
      </c>
      <c r="O41">
        <v>11310</v>
      </c>
      <c r="P41">
        <v>1789</v>
      </c>
      <c r="Q41">
        <v>1744</v>
      </c>
      <c r="R41">
        <v>130</v>
      </c>
      <c r="S41">
        <v>87</v>
      </c>
      <c r="T41">
        <v>11310</v>
      </c>
    </row>
    <row r="42" spans="2:20" x14ac:dyDescent="0.2">
      <c r="B42" t="s">
        <v>61</v>
      </c>
      <c r="C42">
        <v>2910480</v>
      </c>
      <c r="D42">
        <v>0</v>
      </c>
      <c r="E42">
        <v>0</v>
      </c>
      <c r="F42" t="s">
        <v>21</v>
      </c>
      <c r="G42">
        <v>151</v>
      </c>
      <c r="H42">
        <v>233.21</v>
      </c>
      <c r="I42">
        <v>89</v>
      </c>
      <c r="J42">
        <v>197.55</v>
      </c>
      <c r="K42">
        <v>39024.18</v>
      </c>
      <c r="L42">
        <v>1062</v>
      </c>
      <c r="M42">
        <v>48</v>
      </c>
      <c r="N42">
        <v>2.7</v>
      </c>
      <c r="O42">
        <v>12480</v>
      </c>
      <c r="P42">
        <v>608</v>
      </c>
      <c r="Q42">
        <v>1878</v>
      </c>
      <c r="R42">
        <v>130</v>
      </c>
      <c r="S42">
        <v>96</v>
      </c>
      <c r="T42">
        <v>12480</v>
      </c>
    </row>
    <row r="43" spans="2:20" x14ac:dyDescent="0.2">
      <c r="B43" t="s">
        <v>62</v>
      </c>
      <c r="C43">
        <v>2875493</v>
      </c>
      <c r="D43">
        <v>0</v>
      </c>
      <c r="E43">
        <v>0</v>
      </c>
      <c r="F43" t="s">
        <v>21</v>
      </c>
      <c r="G43">
        <v>158</v>
      </c>
      <c r="H43">
        <v>232.19</v>
      </c>
      <c r="I43">
        <v>91</v>
      </c>
      <c r="J43">
        <v>175.37</v>
      </c>
      <c r="K43">
        <v>30755.64</v>
      </c>
      <c r="L43">
        <v>828</v>
      </c>
      <c r="M43">
        <v>50</v>
      </c>
      <c r="N43">
        <v>2.67</v>
      </c>
      <c r="O43">
        <v>12384</v>
      </c>
      <c r="P43">
        <v>737</v>
      </c>
      <c r="Q43">
        <v>1878</v>
      </c>
      <c r="R43">
        <v>129</v>
      </c>
      <c r="S43">
        <v>96</v>
      </c>
      <c r="T43">
        <v>12384</v>
      </c>
    </row>
    <row r="44" spans="2:20" x14ac:dyDescent="0.2">
      <c r="B44" t="s">
        <v>63</v>
      </c>
      <c r="C44">
        <v>2720775</v>
      </c>
      <c r="D44">
        <v>0</v>
      </c>
      <c r="E44">
        <v>0</v>
      </c>
      <c r="F44" t="s">
        <v>21</v>
      </c>
      <c r="G44">
        <v>151</v>
      </c>
      <c r="H44">
        <v>218.01</v>
      </c>
      <c r="I44">
        <v>88</v>
      </c>
      <c r="J44">
        <v>159.63999999999999</v>
      </c>
      <c r="K44">
        <v>25483.94</v>
      </c>
      <c r="L44">
        <v>734</v>
      </c>
      <c r="M44">
        <v>52</v>
      </c>
      <c r="N44">
        <v>2.52</v>
      </c>
      <c r="O44">
        <v>12480</v>
      </c>
      <c r="P44">
        <v>867</v>
      </c>
      <c r="Q44">
        <v>1878</v>
      </c>
      <c r="R44">
        <v>130</v>
      </c>
      <c r="S44">
        <v>96</v>
      </c>
      <c r="T44">
        <v>12480</v>
      </c>
    </row>
    <row r="45" spans="2:20" x14ac:dyDescent="0.2">
      <c r="B45" t="s">
        <v>64</v>
      </c>
      <c r="C45">
        <v>2729700</v>
      </c>
      <c r="D45">
        <v>0</v>
      </c>
      <c r="E45">
        <v>0</v>
      </c>
      <c r="F45" t="s">
        <v>21</v>
      </c>
      <c r="G45">
        <v>147</v>
      </c>
      <c r="H45">
        <v>220.42</v>
      </c>
      <c r="I45">
        <v>87</v>
      </c>
      <c r="J45">
        <v>170.15</v>
      </c>
      <c r="K45">
        <v>28951.07</v>
      </c>
      <c r="L45">
        <v>769</v>
      </c>
      <c r="M45">
        <v>53</v>
      </c>
      <c r="N45">
        <v>2.5299999999999998</v>
      </c>
      <c r="O45">
        <v>12384</v>
      </c>
      <c r="P45">
        <v>996</v>
      </c>
      <c r="Q45">
        <v>1878</v>
      </c>
      <c r="R45">
        <v>129</v>
      </c>
      <c r="S45">
        <v>96</v>
      </c>
      <c r="T45">
        <v>12384</v>
      </c>
    </row>
    <row r="46" spans="2:20" x14ac:dyDescent="0.2">
      <c r="B46" t="s">
        <v>65</v>
      </c>
      <c r="C46">
        <v>2675632</v>
      </c>
      <c r="D46">
        <v>0</v>
      </c>
      <c r="E46">
        <v>0</v>
      </c>
      <c r="F46" t="s">
        <v>21</v>
      </c>
      <c r="G46">
        <v>142</v>
      </c>
      <c r="H46">
        <v>214.39</v>
      </c>
      <c r="I46">
        <v>89</v>
      </c>
      <c r="J46">
        <v>161.91999999999999</v>
      </c>
      <c r="K46">
        <v>26216.77</v>
      </c>
      <c r="L46">
        <v>716</v>
      </c>
      <c r="M46">
        <v>51</v>
      </c>
      <c r="N46">
        <v>2.48</v>
      </c>
      <c r="O46">
        <v>12480</v>
      </c>
      <c r="P46">
        <v>1126</v>
      </c>
      <c r="Q46">
        <v>1878</v>
      </c>
      <c r="R46">
        <v>130</v>
      </c>
      <c r="S46">
        <v>96</v>
      </c>
      <c r="T46">
        <v>12480</v>
      </c>
    </row>
    <row r="47" spans="2:20" x14ac:dyDescent="0.2">
      <c r="B47" t="s">
        <v>66</v>
      </c>
      <c r="C47">
        <v>2571172</v>
      </c>
      <c r="D47">
        <v>0</v>
      </c>
      <c r="E47">
        <v>0</v>
      </c>
      <c r="F47" t="s">
        <v>21</v>
      </c>
      <c r="G47">
        <v>141</v>
      </c>
      <c r="H47">
        <v>206.02</v>
      </c>
      <c r="I47">
        <v>85</v>
      </c>
      <c r="J47">
        <v>151.71</v>
      </c>
      <c r="K47">
        <v>23017.32</v>
      </c>
      <c r="L47">
        <v>698</v>
      </c>
      <c r="M47">
        <v>55</v>
      </c>
      <c r="N47">
        <v>2.38</v>
      </c>
      <c r="O47">
        <v>12480</v>
      </c>
      <c r="P47">
        <v>1256</v>
      </c>
      <c r="Q47">
        <v>1878</v>
      </c>
      <c r="R47">
        <v>130</v>
      </c>
      <c r="S47">
        <v>96</v>
      </c>
      <c r="T47">
        <v>12480</v>
      </c>
    </row>
    <row r="48" spans="2:20" x14ac:dyDescent="0.2">
      <c r="B48" t="s">
        <v>67</v>
      </c>
      <c r="C48">
        <v>2665662</v>
      </c>
      <c r="D48">
        <v>0</v>
      </c>
      <c r="E48">
        <v>0</v>
      </c>
      <c r="F48" t="s">
        <v>21</v>
      </c>
      <c r="G48">
        <v>141</v>
      </c>
      <c r="H48">
        <v>215.25</v>
      </c>
      <c r="I48">
        <v>83</v>
      </c>
      <c r="J48">
        <v>165.9</v>
      </c>
      <c r="K48">
        <v>27521.63</v>
      </c>
      <c r="L48">
        <v>766</v>
      </c>
      <c r="M48">
        <v>50</v>
      </c>
      <c r="N48">
        <v>2.4700000000000002</v>
      </c>
      <c r="O48">
        <v>12384</v>
      </c>
      <c r="P48">
        <v>1385</v>
      </c>
      <c r="Q48">
        <v>1878</v>
      </c>
      <c r="R48">
        <v>129</v>
      </c>
      <c r="S48">
        <v>96</v>
      </c>
      <c r="T48">
        <v>12384</v>
      </c>
    </row>
    <row r="49" spans="2:20" x14ac:dyDescent="0.2">
      <c r="B49" t="s">
        <v>68</v>
      </c>
      <c r="C49">
        <v>2566518</v>
      </c>
      <c r="D49">
        <v>0</v>
      </c>
      <c r="E49">
        <v>0</v>
      </c>
      <c r="F49" t="s">
        <v>21</v>
      </c>
      <c r="G49">
        <v>136</v>
      </c>
      <c r="H49">
        <v>205.65</v>
      </c>
      <c r="I49">
        <v>83</v>
      </c>
      <c r="J49">
        <v>155.30000000000001</v>
      </c>
      <c r="K49">
        <v>24119.040000000001</v>
      </c>
      <c r="L49">
        <v>701</v>
      </c>
      <c r="M49">
        <v>49</v>
      </c>
      <c r="N49">
        <v>2.38</v>
      </c>
      <c r="O49">
        <v>12480</v>
      </c>
      <c r="P49">
        <v>1515</v>
      </c>
      <c r="Q49">
        <v>1878</v>
      </c>
      <c r="R49">
        <v>130</v>
      </c>
      <c r="S49">
        <v>96</v>
      </c>
      <c r="T49">
        <v>12480</v>
      </c>
    </row>
    <row r="50" spans="2:20" x14ac:dyDescent="0.2">
      <c r="B50" t="s">
        <v>69</v>
      </c>
      <c r="C50">
        <v>2681059</v>
      </c>
      <c r="D50">
        <v>0</v>
      </c>
      <c r="E50">
        <v>0</v>
      </c>
      <c r="F50" t="s">
        <v>21</v>
      </c>
      <c r="G50">
        <v>146</v>
      </c>
      <c r="H50">
        <v>216.49</v>
      </c>
      <c r="I50">
        <v>88</v>
      </c>
      <c r="J50">
        <v>165.87</v>
      </c>
      <c r="K50">
        <v>27512.69</v>
      </c>
      <c r="L50">
        <v>778</v>
      </c>
      <c r="M50">
        <v>48</v>
      </c>
      <c r="N50">
        <v>2.4900000000000002</v>
      </c>
      <c r="O50">
        <v>12384</v>
      </c>
      <c r="P50">
        <v>1644</v>
      </c>
      <c r="Q50">
        <v>1878</v>
      </c>
      <c r="R50">
        <v>129</v>
      </c>
      <c r="S50">
        <v>96</v>
      </c>
      <c r="T50">
        <v>12384</v>
      </c>
    </row>
    <row r="51" spans="2:20" x14ac:dyDescent="0.2">
      <c r="B51" t="s">
        <v>70</v>
      </c>
      <c r="C51">
        <v>2702692</v>
      </c>
      <c r="D51">
        <v>0</v>
      </c>
      <c r="E51">
        <v>0</v>
      </c>
      <c r="F51" t="s">
        <v>21</v>
      </c>
      <c r="G51">
        <v>133</v>
      </c>
      <c r="H51">
        <v>216.56</v>
      </c>
      <c r="I51">
        <v>85</v>
      </c>
      <c r="J51">
        <v>185.85</v>
      </c>
      <c r="K51">
        <v>34540.980000000003</v>
      </c>
      <c r="L51">
        <v>936</v>
      </c>
      <c r="M51">
        <v>54</v>
      </c>
      <c r="N51">
        <v>2.5099999999999998</v>
      </c>
      <c r="O51">
        <v>12480</v>
      </c>
      <c r="P51">
        <v>1774</v>
      </c>
      <c r="Q51">
        <v>1878</v>
      </c>
      <c r="R51">
        <v>130</v>
      </c>
      <c r="S51">
        <v>96</v>
      </c>
      <c r="T51">
        <v>12480</v>
      </c>
    </row>
    <row r="52" spans="2:20" x14ac:dyDescent="0.2">
      <c r="B52">
        <v>6</v>
      </c>
      <c r="C52">
        <v>930095</v>
      </c>
      <c r="D52">
        <v>0</v>
      </c>
      <c r="E52">
        <v>0</v>
      </c>
      <c r="F52" t="s">
        <v>21</v>
      </c>
      <c r="G52">
        <v>71</v>
      </c>
      <c r="H52">
        <v>70.59</v>
      </c>
      <c r="I52">
        <v>70</v>
      </c>
      <c r="J52">
        <v>8.59</v>
      </c>
      <c r="K52">
        <v>73.739999999999995</v>
      </c>
      <c r="L52">
        <v>171</v>
      </c>
      <c r="M52">
        <v>38</v>
      </c>
      <c r="N52">
        <v>0.86</v>
      </c>
      <c r="O52">
        <v>13176</v>
      </c>
      <c r="P52">
        <v>586</v>
      </c>
      <c r="Q52">
        <v>1200</v>
      </c>
      <c r="R52">
        <v>122</v>
      </c>
      <c r="S52">
        <v>108</v>
      </c>
      <c r="T52">
        <v>13176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H23" sqref="H23:H3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3312809</v>
      </c>
      <c r="D3">
        <v>9825</v>
      </c>
      <c r="F3">
        <f>C3-D3*$C$53/$D$53</f>
        <v>2619261.385018215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2894521</v>
      </c>
      <c r="D4">
        <v>9825</v>
      </c>
      <c r="F4">
        <f t="shared" ref="F4:F53" si="0">C4-D4*$C$53/$D$53</f>
        <v>2200973.385018215</v>
      </c>
      <c r="G4">
        <f t="shared" ref="G4:G12" si="1">F4/$F$3</f>
        <v>0.84030307078455591</v>
      </c>
      <c r="H4">
        <f t="shared" ref="H4:H52" si="2">$G$3-G4</f>
        <v>0.15969692921544409</v>
      </c>
    </row>
    <row r="5" spans="1:8" x14ac:dyDescent="0.2">
      <c r="B5" t="s">
        <v>23</v>
      </c>
      <c r="C5">
        <v>1825201</v>
      </c>
      <c r="D5">
        <v>9826</v>
      </c>
      <c r="F5">
        <f t="shared" si="0"/>
        <v>1131582.7949301761</v>
      </c>
      <c r="G5">
        <f t="shared" si="1"/>
        <v>0.43202362368363123</v>
      </c>
      <c r="H5">
        <f t="shared" si="2"/>
        <v>0.56797637631636877</v>
      </c>
    </row>
    <row r="6" spans="1:8" x14ac:dyDescent="0.2">
      <c r="B6" t="s">
        <v>24</v>
      </c>
      <c r="C6">
        <v>1604854</v>
      </c>
      <c r="D6">
        <v>9825</v>
      </c>
      <c r="F6">
        <f t="shared" si="0"/>
        <v>911306.38501821493</v>
      </c>
      <c r="G6">
        <f t="shared" si="1"/>
        <v>0.34792494946504832</v>
      </c>
      <c r="H6">
        <f t="shared" si="2"/>
        <v>0.65207505053495174</v>
      </c>
    </row>
    <row r="7" spans="1:8" x14ac:dyDescent="0.2">
      <c r="B7" t="s">
        <v>25</v>
      </c>
      <c r="C7">
        <v>1237960</v>
      </c>
      <c r="D7">
        <v>9900</v>
      </c>
      <c r="F7">
        <f t="shared" si="0"/>
        <v>539118.12841530051</v>
      </c>
      <c r="G7">
        <f t="shared" si="1"/>
        <v>0.20582830392528823</v>
      </c>
      <c r="H7">
        <f t="shared" si="2"/>
        <v>0.79417169607471183</v>
      </c>
    </row>
    <row r="8" spans="1:8" x14ac:dyDescent="0.2">
      <c r="B8" t="s">
        <v>26</v>
      </c>
      <c r="C8">
        <v>1075840</v>
      </c>
      <c r="D8">
        <v>9825</v>
      </c>
      <c r="F8">
        <f t="shared" si="0"/>
        <v>382292.38501821493</v>
      </c>
      <c r="G8">
        <f t="shared" si="1"/>
        <v>0.14595427062181363</v>
      </c>
      <c r="H8">
        <f t="shared" si="2"/>
        <v>0.85404572937818635</v>
      </c>
    </row>
    <row r="9" spans="1:8" x14ac:dyDescent="0.2">
      <c r="B9" t="s">
        <v>27</v>
      </c>
      <c r="C9">
        <v>1063817</v>
      </c>
      <c r="D9">
        <v>9825</v>
      </c>
      <c r="F9">
        <f t="shared" si="0"/>
        <v>370269.38501821493</v>
      </c>
      <c r="G9">
        <f t="shared" si="1"/>
        <v>0.14136404527478649</v>
      </c>
      <c r="H9">
        <f t="shared" si="2"/>
        <v>0.85863595472521348</v>
      </c>
    </row>
    <row r="10" spans="1:8" x14ac:dyDescent="0.2">
      <c r="B10" t="s">
        <v>28</v>
      </c>
      <c r="C10">
        <v>944625</v>
      </c>
      <c r="D10">
        <v>9826</v>
      </c>
      <c r="F10">
        <f t="shared" si="0"/>
        <v>251006.79493017611</v>
      </c>
      <c r="G10">
        <f t="shared" si="1"/>
        <v>9.5831136352369256E-2</v>
      </c>
      <c r="H10">
        <f t="shared" si="2"/>
        <v>0.90416886364763072</v>
      </c>
    </row>
    <row r="11" spans="1:8" x14ac:dyDescent="0.2">
      <c r="B11" t="s">
        <v>29</v>
      </c>
      <c r="C11">
        <v>947651</v>
      </c>
      <c r="D11">
        <v>9825</v>
      </c>
      <c r="F11">
        <f t="shared" si="0"/>
        <v>254103.38501821493</v>
      </c>
      <c r="G11">
        <f t="shared" si="1"/>
        <v>9.7013374255676979E-2</v>
      </c>
      <c r="H11">
        <f t="shared" si="2"/>
        <v>0.90298662574432298</v>
      </c>
    </row>
    <row r="12" spans="1:8" x14ac:dyDescent="0.2">
      <c r="B12" t="s">
        <v>30</v>
      </c>
      <c r="C12">
        <v>928863</v>
      </c>
      <c r="D12">
        <v>9825</v>
      </c>
      <c r="F12">
        <f t="shared" si="0"/>
        <v>235315.38501821493</v>
      </c>
      <c r="G12">
        <f t="shared" si="1"/>
        <v>8.984035971521738E-2</v>
      </c>
      <c r="H12">
        <f t="shared" si="2"/>
        <v>0.91015964028478258</v>
      </c>
    </row>
    <row r="13" spans="1:8" x14ac:dyDescent="0.2">
      <c r="A13" t="s">
        <v>75</v>
      </c>
      <c r="B13" t="s">
        <v>31</v>
      </c>
      <c r="C13">
        <v>2673284</v>
      </c>
      <c r="D13">
        <v>6732</v>
      </c>
      <c r="F13">
        <f t="shared" si="0"/>
        <v>2198071.5273224046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2469977</v>
      </c>
      <c r="D14">
        <v>6732</v>
      </c>
      <c r="F14">
        <f t="shared" si="0"/>
        <v>1994764.5273224043</v>
      </c>
      <c r="G14">
        <f t="shared" ref="G14:G22" si="3">F14/$F$13</f>
        <v>0.90750664959130789</v>
      </c>
      <c r="H14">
        <f t="shared" si="2"/>
        <v>9.249335040869211E-2</v>
      </c>
    </row>
    <row r="15" spans="1:8" x14ac:dyDescent="0.2">
      <c r="B15" t="s">
        <v>33</v>
      </c>
      <c r="C15">
        <v>1985223</v>
      </c>
      <c r="D15">
        <v>6732</v>
      </c>
      <c r="F15">
        <f t="shared" si="0"/>
        <v>1510010.5273224043</v>
      </c>
      <c r="G15">
        <f t="shared" si="3"/>
        <v>0.6869706051658081</v>
      </c>
      <c r="H15">
        <f t="shared" si="2"/>
        <v>0.3130293948341919</v>
      </c>
    </row>
    <row r="16" spans="1:8" x14ac:dyDescent="0.2">
      <c r="B16" t="s">
        <v>34</v>
      </c>
      <c r="C16">
        <v>1795681</v>
      </c>
      <c r="D16">
        <v>6732</v>
      </c>
      <c r="F16">
        <f t="shared" si="0"/>
        <v>1320468.5273224043</v>
      </c>
      <c r="G16">
        <f t="shared" si="3"/>
        <v>0.6007395623430607</v>
      </c>
      <c r="H16">
        <f t="shared" si="2"/>
        <v>0.3992604376569393</v>
      </c>
    </row>
    <row r="17" spans="1:8" x14ac:dyDescent="0.2">
      <c r="B17" t="s">
        <v>35</v>
      </c>
      <c r="C17">
        <v>1413186</v>
      </c>
      <c r="D17">
        <v>6732</v>
      </c>
      <c r="F17">
        <f t="shared" si="0"/>
        <v>937973.52732240432</v>
      </c>
      <c r="G17">
        <f t="shared" si="3"/>
        <v>0.42672566186460864</v>
      </c>
      <c r="H17">
        <f t="shared" si="2"/>
        <v>0.5732743381353913</v>
      </c>
    </row>
    <row r="18" spans="1:8" x14ac:dyDescent="0.2">
      <c r="B18" t="s">
        <v>36</v>
      </c>
      <c r="C18">
        <v>1179298</v>
      </c>
      <c r="D18">
        <v>6732</v>
      </c>
      <c r="F18">
        <f t="shared" si="0"/>
        <v>704085.52732240432</v>
      </c>
      <c r="G18">
        <f t="shared" si="3"/>
        <v>0.32031966138066981</v>
      </c>
      <c r="H18">
        <f t="shared" si="2"/>
        <v>0.67968033861933019</v>
      </c>
    </row>
    <row r="19" spans="1:8" x14ac:dyDescent="0.2">
      <c r="B19" t="s">
        <v>37</v>
      </c>
      <c r="C19">
        <v>1186580</v>
      </c>
      <c r="D19">
        <v>6732</v>
      </c>
      <c r="F19">
        <f t="shared" si="0"/>
        <v>711367.52732240432</v>
      </c>
      <c r="G19">
        <f t="shared" si="3"/>
        <v>0.32363256540107294</v>
      </c>
      <c r="H19">
        <f t="shared" si="2"/>
        <v>0.67636743459892701</v>
      </c>
    </row>
    <row r="20" spans="1:8" x14ac:dyDescent="0.2">
      <c r="B20" t="s">
        <v>38</v>
      </c>
      <c r="C20">
        <v>933213</v>
      </c>
      <c r="D20">
        <v>6732</v>
      </c>
      <c r="F20">
        <f t="shared" si="0"/>
        <v>458000.52732240438</v>
      </c>
      <c r="G20">
        <f t="shared" si="3"/>
        <v>0.20836470589304287</v>
      </c>
      <c r="H20">
        <f t="shared" si="2"/>
        <v>0.7916352941069571</v>
      </c>
    </row>
    <row r="21" spans="1:8" x14ac:dyDescent="0.2">
      <c r="B21" t="s">
        <v>39</v>
      </c>
      <c r="C21">
        <v>875161</v>
      </c>
      <c r="D21">
        <v>6732</v>
      </c>
      <c r="F21">
        <f t="shared" si="0"/>
        <v>399948.52732240438</v>
      </c>
      <c r="G21">
        <f t="shared" si="3"/>
        <v>0.18195428235659117</v>
      </c>
      <c r="H21">
        <f t="shared" si="2"/>
        <v>0.81804571764340883</v>
      </c>
    </row>
    <row r="22" spans="1:8" x14ac:dyDescent="0.2">
      <c r="B22" t="s">
        <v>40</v>
      </c>
      <c r="C22">
        <v>833513</v>
      </c>
      <c r="D22">
        <v>6732</v>
      </c>
      <c r="F22">
        <f t="shared" si="0"/>
        <v>358300.52732240438</v>
      </c>
      <c r="G22">
        <f t="shared" si="3"/>
        <v>0.16300676427889976</v>
      </c>
      <c r="H22">
        <f t="shared" si="2"/>
        <v>0.83699323572110029</v>
      </c>
    </row>
    <row r="23" spans="1:8" x14ac:dyDescent="0.2">
      <c r="A23" t="s">
        <v>76</v>
      </c>
      <c r="B23" t="s">
        <v>41</v>
      </c>
      <c r="C23">
        <v>2152658</v>
      </c>
      <c r="D23">
        <v>8779</v>
      </c>
      <c r="F23">
        <f t="shared" si="0"/>
        <v>1532947.617106861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2076254</v>
      </c>
      <c r="D24">
        <v>8712</v>
      </c>
      <c r="F24">
        <f t="shared" si="0"/>
        <v>1461273.1530054645</v>
      </c>
      <c r="G24">
        <f t="shared" ref="G24:G32" si="4">F24/$F$23</f>
        <v>0.95324402262572538</v>
      </c>
      <c r="H24">
        <f t="shared" si="2"/>
        <v>4.6755977374274615E-2</v>
      </c>
    </row>
    <row r="25" spans="1:8" x14ac:dyDescent="0.2">
      <c r="B25" t="s">
        <v>43</v>
      </c>
      <c r="C25">
        <v>2029963</v>
      </c>
      <c r="D25">
        <v>8778</v>
      </c>
      <c r="F25">
        <f t="shared" si="0"/>
        <v>1410323.2071948997</v>
      </c>
      <c r="G25">
        <f t="shared" si="4"/>
        <v>0.92000743629884041</v>
      </c>
      <c r="H25">
        <f t="shared" si="2"/>
        <v>7.9992563701159591E-2</v>
      </c>
    </row>
    <row r="26" spans="1:8" x14ac:dyDescent="0.2">
      <c r="B26" t="s">
        <v>44</v>
      </c>
      <c r="C26">
        <v>1996677</v>
      </c>
      <c r="D26">
        <v>8712</v>
      </c>
      <c r="F26">
        <f t="shared" si="0"/>
        <v>1381696.1530054645</v>
      </c>
      <c r="G26">
        <f t="shared" si="4"/>
        <v>0.9013329206989773</v>
      </c>
      <c r="H26">
        <f t="shared" si="2"/>
        <v>9.8667079301022698E-2</v>
      </c>
    </row>
    <row r="27" spans="1:8" x14ac:dyDescent="0.2">
      <c r="B27" t="s">
        <v>45</v>
      </c>
      <c r="C27">
        <v>1927135</v>
      </c>
      <c r="D27">
        <v>8779</v>
      </c>
      <c r="F27">
        <f t="shared" si="0"/>
        <v>1307424.617106861</v>
      </c>
      <c r="G27">
        <f t="shared" si="4"/>
        <v>0.85288277467325946</v>
      </c>
      <c r="H27">
        <f t="shared" si="2"/>
        <v>0.14711722532674054</v>
      </c>
    </row>
    <row r="28" spans="1:8" x14ac:dyDescent="0.2">
      <c r="B28" t="s">
        <v>46</v>
      </c>
      <c r="C28">
        <v>1845882</v>
      </c>
      <c r="D28">
        <v>8779</v>
      </c>
      <c r="F28">
        <f t="shared" si="0"/>
        <v>1226171.617106861</v>
      </c>
      <c r="G28">
        <f t="shared" si="4"/>
        <v>0.79987835423954035</v>
      </c>
      <c r="H28">
        <f t="shared" si="2"/>
        <v>0.20012164576045965</v>
      </c>
    </row>
    <row r="29" spans="1:8" x14ac:dyDescent="0.2">
      <c r="B29" t="s">
        <v>47</v>
      </c>
      <c r="C29">
        <v>1845926</v>
      </c>
      <c r="D29">
        <v>8712</v>
      </c>
      <c r="F29">
        <f t="shared" si="0"/>
        <v>1230945.1530054645</v>
      </c>
      <c r="G29">
        <f t="shared" si="4"/>
        <v>0.80299231315459618</v>
      </c>
      <c r="H29">
        <f t="shared" si="2"/>
        <v>0.19700768684540382</v>
      </c>
    </row>
    <row r="30" spans="1:8" x14ac:dyDescent="0.2">
      <c r="B30" t="s">
        <v>48</v>
      </c>
      <c r="C30">
        <v>1692379</v>
      </c>
      <c r="D30">
        <v>8778</v>
      </c>
      <c r="F30">
        <f t="shared" si="0"/>
        <v>1072739.2071948997</v>
      </c>
      <c r="G30">
        <f t="shared" si="4"/>
        <v>0.69978856108565879</v>
      </c>
      <c r="H30">
        <f t="shared" si="2"/>
        <v>0.30021143891434121</v>
      </c>
    </row>
    <row r="31" spans="1:8" x14ac:dyDescent="0.2">
      <c r="B31" t="s">
        <v>49</v>
      </c>
      <c r="C31">
        <v>1679879</v>
      </c>
      <c r="D31">
        <v>8712</v>
      </c>
      <c r="F31">
        <f t="shared" si="0"/>
        <v>1064898.1530054645</v>
      </c>
      <c r="G31">
        <f t="shared" si="4"/>
        <v>0.6946735433890765</v>
      </c>
      <c r="H31">
        <f t="shared" si="2"/>
        <v>0.3053264566109235</v>
      </c>
    </row>
    <row r="32" spans="1:8" x14ac:dyDescent="0.2">
      <c r="B32" t="s">
        <v>50</v>
      </c>
      <c r="C32">
        <v>1570243</v>
      </c>
      <c r="D32">
        <v>8779</v>
      </c>
      <c r="F32">
        <f t="shared" si="0"/>
        <v>950532.61710686097</v>
      </c>
      <c r="G32">
        <f t="shared" si="4"/>
        <v>0.62006855713752662</v>
      </c>
      <c r="H32">
        <f t="shared" si="2"/>
        <v>0.37993144286247338</v>
      </c>
    </row>
    <row r="33" spans="1:8" x14ac:dyDescent="0.2">
      <c r="A33" t="s">
        <v>77</v>
      </c>
      <c r="B33" t="s">
        <v>51</v>
      </c>
      <c r="C33">
        <v>3206552</v>
      </c>
      <c r="D33">
        <v>11310</v>
      </c>
      <c r="F33">
        <f t="shared" si="0"/>
        <v>2408178.10428051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3099910</v>
      </c>
      <c r="D34">
        <v>11310</v>
      </c>
      <c r="F34">
        <f t="shared" si="0"/>
        <v>2301536.10428051</v>
      </c>
      <c r="G34">
        <f t="shared" ref="G34:G41" si="5">F34/$F$33</f>
        <v>0.95571673049827788</v>
      </c>
      <c r="H34">
        <f t="shared" si="2"/>
        <v>4.4283269501722122E-2</v>
      </c>
    </row>
    <row r="35" spans="1:8" x14ac:dyDescent="0.2">
      <c r="B35" t="s">
        <v>53</v>
      </c>
      <c r="C35">
        <v>3006933</v>
      </c>
      <c r="D35">
        <v>11397</v>
      </c>
      <c r="F35">
        <f t="shared" si="0"/>
        <v>2202417.7666211296</v>
      </c>
      <c r="G35">
        <f t="shared" si="5"/>
        <v>0.91455767441218583</v>
      </c>
      <c r="H35">
        <f t="shared" si="2"/>
        <v>8.5442325587814172E-2</v>
      </c>
    </row>
    <row r="36" spans="1:8" x14ac:dyDescent="0.2">
      <c r="B36" t="s">
        <v>54</v>
      </c>
      <c r="C36">
        <v>2996133</v>
      </c>
      <c r="D36">
        <v>11310</v>
      </c>
      <c r="F36">
        <f t="shared" si="0"/>
        <v>2197759.10428051</v>
      </c>
      <c r="G36">
        <f t="shared" si="5"/>
        <v>0.91262315705554231</v>
      </c>
      <c r="H36">
        <f t="shared" si="2"/>
        <v>8.7376842944457689E-2</v>
      </c>
    </row>
    <row r="37" spans="1:8" x14ac:dyDescent="0.2">
      <c r="B37" t="s">
        <v>55</v>
      </c>
      <c r="C37">
        <v>2925166</v>
      </c>
      <c r="D37">
        <v>11310</v>
      </c>
      <c r="F37">
        <f t="shared" si="0"/>
        <v>2126792.10428051</v>
      </c>
      <c r="G37">
        <f t="shared" si="5"/>
        <v>0.8831539911853532</v>
      </c>
      <c r="H37">
        <f t="shared" si="2"/>
        <v>0.1168460088146468</v>
      </c>
    </row>
    <row r="38" spans="1:8" x14ac:dyDescent="0.2">
      <c r="B38" t="s">
        <v>56</v>
      </c>
      <c r="C38">
        <v>2866448</v>
      </c>
      <c r="D38">
        <v>11310</v>
      </c>
      <c r="F38">
        <f t="shared" si="0"/>
        <v>2068074.10428051</v>
      </c>
      <c r="G38">
        <f t="shared" si="5"/>
        <v>0.85877124312546949</v>
      </c>
      <c r="H38">
        <f t="shared" si="2"/>
        <v>0.14122875687453051</v>
      </c>
    </row>
    <row r="39" spans="1:8" x14ac:dyDescent="0.2">
      <c r="B39" t="s">
        <v>57</v>
      </c>
      <c r="C39">
        <v>2935259</v>
      </c>
      <c r="D39">
        <v>11310</v>
      </c>
      <c r="F39">
        <f t="shared" si="0"/>
        <v>2136885.10428051</v>
      </c>
      <c r="G39">
        <f t="shared" si="5"/>
        <v>0.88734512637674945</v>
      </c>
      <c r="H39">
        <f t="shared" si="2"/>
        <v>0.11265487362325055</v>
      </c>
    </row>
    <row r="40" spans="1:8" x14ac:dyDescent="0.2">
      <c r="B40" t="s">
        <v>58</v>
      </c>
      <c r="C40">
        <v>2855326</v>
      </c>
      <c r="D40">
        <v>11397</v>
      </c>
      <c r="F40">
        <f t="shared" si="0"/>
        <v>2050810.7666211294</v>
      </c>
      <c r="G40">
        <f t="shared" si="5"/>
        <v>0.85160261318539354</v>
      </c>
      <c r="H40">
        <f t="shared" si="2"/>
        <v>0.14839738681460646</v>
      </c>
    </row>
    <row r="41" spans="1:8" x14ac:dyDescent="0.2">
      <c r="B41" t="s">
        <v>59</v>
      </c>
      <c r="C41">
        <v>2930864</v>
      </c>
      <c r="D41">
        <v>11310</v>
      </c>
      <c r="F41">
        <f t="shared" si="0"/>
        <v>2132490.10428051</v>
      </c>
      <c r="G41">
        <f t="shared" si="5"/>
        <v>0.88552009524961317</v>
      </c>
      <c r="H41">
        <f t="shared" si="2"/>
        <v>0.11447990475038683</v>
      </c>
    </row>
    <row r="42" spans="1:8" x14ac:dyDescent="0.2">
      <c r="B42" t="s">
        <v>60</v>
      </c>
      <c r="C42">
        <v>2966355</v>
      </c>
      <c r="D42">
        <v>11310</v>
      </c>
      <c r="F42">
        <f t="shared" si="0"/>
        <v>2167981.10428051</v>
      </c>
      <c r="G42">
        <f>F42/$F$33</f>
        <v>0.90025779257229666</v>
      </c>
      <c r="H42">
        <f t="shared" si="2"/>
        <v>9.9742207427703344E-2</v>
      </c>
    </row>
    <row r="43" spans="1:8" x14ac:dyDescent="0.2">
      <c r="A43" t="s">
        <v>78</v>
      </c>
      <c r="B43" t="s">
        <v>61</v>
      </c>
      <c r="C43">
        <v>2910480</v>
      </c>
      <c r="D43">
        <v>12480</v>
      </c>
      <c r="F43">
        <f t="shared" si="0"/>
        <v>2029515.7012750455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2875493</v>
      </c>
      <c r="D44">
        <v>12384</v>
      </c>
      <c r="F44">
        <f t="shared" si="0"/>
        <v>2001305.3497267761</v>
      </c>
      <c r="G44">
        <f t="shared" ref="G44:G52" si="6">F44/$F$43</f>
        <v>0.9860999589554561</v>
      </c>
      <c r="H44">
        <f t="shared" si="2"/>
        <v>1.3900041044543898E-2</v>
      </c>
    </row>
    <row r="45" spans="1:8" x14ac:dyDescent="0.2">
      <c r="B45" t="s">
        <v>63</v>
      </c>
      <c r="C45">
        <v>2720775</v>
      </c>
      <c r="D45">
        <v>12480</v>
      </c>
      <c r="F45">
        <f t="shared" si="0"/>
        <v>1839810.7012750455</v>
      </c>
      <c r="G45">
        <f t="shared" si="6"/>
        <v>0.90652696114604203</v>
      </c>
      <c r="H45">
        <f t="shared" si="2"/>
        <v>9.3473038853957968E-2</v>
      </c>
    </row>
    <row r="46" spans="1:8" x14ac:dyDescent="0.2">
      <c r="B46" t="s">
        <v>64</v>
      </c>
      <c r="C46">
        <v>2729700</v>
      </c>
      <c r="D46">
        <v>12384</v>
      </c>
      <c r="F46">
        <f t="shared" si="0"/>
        <v>1855512.3497267761</v>
      </c>
      <c r="G46">
        <f t="shared" si="6"/>
        <v>0.91426360907730275</v>
      </c>
      <c r="H46">
        <f t="shared" si="2"/>
        <v>8.5736390922697248E-2</v>
      </c>
    </row>
    <row r="47" spans="1:8" x14ac:dyDescent="0.2">
      <c r="B47" t="s">
        <v>65</v>
      </c>
      <c r="C47">
        <v>2675632</v>
      </c>
      <c r="D47">
        <v>12480</v>
      </c>
      <c r="F47">
        <f t="shared" si="0"/>
        <v>1794667.7012750455</v>
      </c>
      <c r="G47">
        <f t="shared" si="6"/>
        <v>0.88428372352455487</v>
      </c>
      <c r="H47">
        <f t="shared" si="2"/>
        <v>0.11571627647544513</v>
      </c>
    </row>
    <row r="48" spans="1:8" x14ac:dyDescent="0.2">
      <c r="B48" t="s">
        <v>66</v>
      </c>
      <c r="C48">
        <v>2571172</v>
      </c>
      <c r="D48">
        <v>12480</v>
      </c>
      <c r="F48">
        <f t="shared" si="0"/>
        <v>1690207.7012750455</v>
      </c>
      <c r="G48">
        <f t="shared" si="6"/>
        <v>0.83281331610943965</v>
      </c>
      <c r="H48">
        <f t="shared" si="2"/>
        <v>0.16718668389056035</v>
      </c>
    </row>
    <row r="49" spans="1:8" x14ac:dyDescent="0.2">
      <c r="B49" t="s">
        <v>67</v>
      </c>
      <c r="C49">
        <v>2665662</v>
      </c>
      <c r="D49">
        <v>12384</v>
      </c>
      <c r="F49">
        <f t="shared" si="0"/>
        <v>1791474.3497267761</v>
      </c>
      <c r="G49">
        <f t="shared" si="6"/>
        <v>0.88271026856371715</v>
      </c>
      <c r="H49">
        <f t="shared" si="2"/>
        <v>0.11728973143628285</v>
      </c>
    </row>
    <row r="50" spans="1:8" x14ac:dyDescent="0.2">
      <c r="B50" t="s">
        <v>68</v>
      </c>
      <c r="C50">
        <v>2566518</v>
      </c>
      <c r="D50">
        <v>12480</v>
      </c>
      <c r="F50">
        <f t="shared" si="0"/>
        <v>1685553.7012750455</v>
      </c>
      <c r="G50">
        <f t="shared" si="6"/>
        <v>0.83052015819148106</v>
      </c>
      <c r="H50">
        <f t="shared" si="2"/>
        <v>0.16947984180851894</v>
      </c>
    </row>
    <row r="51" spans="1:8" x14ac:dyDescent="0.2">
      <c r="B51" t="s">
        <v>69</v>
      </c>
      <c r="C51">
        <v>2681059</v>
      </c>
      <c r="D51">
        <v>12384</v>
      </c>
      <c r="F51">
        <f t="shared" si="0"/>
        <v>1806871.3497267761</v>
      </c>
      <c r="G51">
        <f t="shared" si="6"/>
        <v>0.8902968075544363</v>
      </c>
      <c r="H51">
        <f t="shared" si="2"/>
        <v>0.1097031924455637</v>
      </c>
    </row>
    <row r="52" spans="1:8" x14ac:dyDescent="0.2">
      <c r="B52" t="s">
        <v>70</v>
      </c>
      <c r="C52">
        <v>2702692</v>
      </c>
      <c r="D52">
        <v>12480</v>
      </c>
      <c r="F52">
        <f t="shared" si="0"/>
        <v>1821727.7012750455</v>
      </c>
      <c r="G52">
        <f t="shared" si="6"/>
        <v>0.89761695370503569</v>
      </c>
      <c r="H52">
        <f t="shared" si="2"/>
        <v>0.10238304629496431</v>
      </c>
    </row>
    <row r="53" spans="1:8" x14ac:dyDescent="0.2">
      <c r="A53" t="s">
        <v>2</v>
      </c>
      <c r="B53">
        <v>6</v>
      </c>
      <c r="C53">
        <v>930095</v>
      </c>
      <c r="D53">
        <v>13176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220124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2022-01-25T01:05:38Z</dcterms:created>
  <dcterms:modified xsi:type="dcterms:W3CDTF">2022-01-25T01:08:15Z</dcterms:modified>
</cp:coreProperties>
</file>